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D:\Desktop\почта 2024-2025\"/>
    </mc:Choice>
  </mc:AlternateContent>
  <xr:revisionPtr revIDLastSave="0" documentId="8_{440E7F16-3640-427B-9E08-CC98724148EC}" xr6:coauthVersionLast="47" xr6:coauthVersionMax="47" xr10:uidLastSave="{00000000-0000-0000-0000-000000000000}"/>
  <bookViews>
    <workbookView xWindow="3465" yWindow="3465" windowWidth="18000" windowHeight="9360" xr2:uid="{00000000-000D-0000-FFFF-FFFF00000000}"/>
  </bookViews>
  <sheets>
    <sheet name="Лист1" sheetId="1" r:id="rId1"/>
  </sheets>
  <calcPr calcId="181029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I184" i="1"/>
  <c r="I195" i="1" s="1"/>
  <c r="H184" i="1"/>
  <c r="G184" i="1"/>
  <c r="G195" i="1" s="1"/>
  <c r="F184" i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I165" i="1"/>
  <c r="I176" i="1" s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I146" i="1"/>
  <c r="I157" i="1" s="1"/>
  <c r="H146" i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I127" i="1"/>
  <c r="I138" i="1" s="1"/>
  <c r="H127" i="1"/>
  <c r="G127" i="1"/>
  <c r="G138" i="1" s="1"/>
  <c r="F127" i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I108" i="1"/>
  <c r="I119" i="1" s="1"/>
  <c r="H108" i="1"/>
  <c r="G108" i="1"/>
  <c r="G119" i="1" s="1"/>
  <c r="F108" i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I89" i="1"/>
  <c r="I100" i="1" s="1"/>
  <c r="H89" i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I70" i="1"/>
  <c r="I81" i="1" s="1"/>
  <c r="H70" i="1"/>
  <c r="G70" i="1"/>
  <c r="G81" i="1" s="1"/>
  <c r="F70" i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I51" i="1"/>
  <c r="I62" i="1" s="1"/>
  <c r="H51" i="1"/>
  <c r="G51" i="1"/>
  <c r="G62" i="1" s="1"/>
  <c r="F51" i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I32" i="1"/>
  <c r="I43" i="1" s="1"/>
  <c r="H32" i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L196" i="1" s="1"/>
  <c r="J13" i="1"/>
  <c r="I13" i="1"/>
  <c r="I24" i="1" s="1"/>
  <c r="H13" i="1"/>
  <c r="G13" i="1"/>
  <c r="G24" i="1" s="1"/>
  <c r="F13" i="1"/>
  <c r="F24" i="1" s="1"/>
  <c r="J195" i="1" l="1"/>
  <c r="H195" i="1"/>
  <c r="F195" i="1"/>
  <c r="J176" i="1"/>
  <c r="H176" i="1"/>
  <c r="G176" i="1"/>
  <c r="F176" i="1"/>
  <c r="G157" i="1"/>
  <c r="G196" i="1" s="1"/>
  <c r="H157" i="1"/>
  <c r="J157" i="1"/>
  <c r="F157" i="1"/>
  <c r="I196" i="1"/>
  <c r="J138" i="1"/>
  <c r="H138" i="1"/>
  <c r="F138" i="1"/>
  <c r="H119" i="1"/>
  <c r="F119" i="1"/>
  <c r="J119" i="1"/>
  <c r="J100" i="1"/>
  <c r="H100" i="1"/>
  <c r="F81" i="1"/>
  <c r="J81" i="1"/>
  <c r="H81" i="1"/>
  <c r="J62" i="1"/>
  <c r="H62" i="1"/>
  <c r="F62" i="1"/>
  <c r="J43" i="1"/>
  <c r="H43" i="1"/>
  <c r="J24" i="1"/>
  <c r="H24" i="1"/>
  <c r="F196" i="1" l="1"/>
  <c r="H196" i="1"/>
  <c r="J196" i="1"/>
</calcChain>
</file>

<file path=xl/sharedStrings.xml><?xml version="1.0" encoding="utf-8"?>
<sst xmlns="http://schemas.openxmlformats.org/spreadsheetml/2006/main" count="298" uniqueCount="99">
  <si>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</si>
  <si>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</si>
  <si>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</si>
  <si>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</si>
  <si>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</si>
  <si>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</si>
  <si>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</si>
  <si>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</si>
  <si>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</si>
  <si>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</si>
  <si>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</si>
  <si>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</si>
  <si>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</si>
  <si>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</si>
  <si>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</si>
  <si>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</si>
  <si>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</si>
  <si>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</si>
  <si>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</si>
  <si>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</si>
  <si>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</si>
  <si>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</si>
  <si>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</si>
  <si>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</si>
  <si>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</si>
  <si>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</si>
  <si>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</si>
  <si>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</si>
  <si>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</si>
  <si>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</si>
  <si>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</si>
  <si>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</si>
  <si>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</si>
  <si>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</si>
  <si>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</si>
  <si>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</si>
  <si>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</si>
  <si>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</si>
  <si>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</si>
  <si>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МОУ "МСО школа № 2" г. Белоусово</t>
  </si>
  <si>
    <t>напиток кофейный с молоком</t>
  </si>
  <si>
    <t>груша</t>
  </si>
  <si>
    <t>хлеб пшеничный</t>
  </si>
  <si>
    <t>бутерброд с сыром и сливочным маслом</t>
  </si>
  <si>
    <t>суп картофельный с горохом</t>
  </si>
  <si>
    <t>гуляш из мяса говядина или свинина</t>
  </si>
  <si>
    <t>рис отварной с маслом</t>
  </si>
  <si>
    <t>хлеб черный</t>
  </si>
  <si>
    <t>чай с сахаром</t>
  </si>
  <si>
    <t>кукуруза консервированая</t>
  </si>
  <si>
    <t>компот из сухофруктов</t>
  </si>
  <si>
    <t>борщ с капустой и картофелем</t>
  </si>
  <si>
    <t>жаркое по домашнему из свинины</t>
  </si>
  <si>
    <t>хлеб ржаной</t>
  </si>
  <si>
    <t>оладьи со сгущеным молоком</t>
  </si>
  <si>
    <t>яблоко</t>
  </si>
  <si>
    <t>рассольник ленинградский</t>
  </si>
  <si>
    <t>котлеты куриные с соусом</t>
  </si>
  <si>
    <t>макароны отварные с маслом</t>
  </si>
  <si>
    <t>пюре картофельное</t>
  </si>
  <si>
    <t>хлеб белый</t>
  </si>
  <si>
    <t>чай  сахаром</t>
  </si>
  <si>
    <t>щи из свежей капусты с картофелем</t>
  </si>
  <si>
    <t>тефтели из мяса говядина или свинина</t>
  </si>
  <si>
    <t>гречка отварная с маслом</t>
  </si>
  <si>
    <t>компот из мандаринов</t>
  </si>
  <si>
    <t>каша геркулесовая молочная с маслом</t>
  </si>
  <si>
    <t>йогурт</t>
  </si>
  <si>
    <t>суп картофельный с рисом</t>
  </si>
  <si>
    <t>поджарка из мяса говядина или свинина</t>
  </si>
  <si>
    <t>капуста тушеная</t>
  </si>
  <si>
    <t>салат витаминный</t>
  </si>
  <si>
    <t>суп картофельный с вермишелью</t>
  </si>
  <si>
    <t>курица тушеная с соусом</t>
  </si>
  <si>
    <t>сырники из творога со сгущеным молоком</t>
  </si>
  <si>
    <t>какао с молоком</t>
  </si>
  <si>
    <t>банан</t>
  </si>
  <si>
    <t>суп из овощей</t>
  </si>
  <si>
    <t>котлеты рыбные с соусом</t>
  </si>
  <si>
    <t>бутербром с сыром и маслом</t>
  </si>
  <si>
    <t>плов из мяса говядина или свинина</t>
  </si>
  <si>
    <t>компот из свежих яблок</t>
  </si>
  <si>
    <t>котлета куриная с соусом</t>
  </si>
  <si>
    <t>огурцы свежие порционно</t>
  </si>
  <si>
    <t>блинчики с повидлом</t>
  </si>
  <si>
    <t>бутерброд с сыром и маслом</t>
  </si>
  <si>
    <t>компот из апельсинов</t>
  </si>
  <si>
    <t>директор</t>
  </si>
  <si>
    <t>Пешкова О.К.</t>
  </si>
  <si>
    <t>гуляш из мяса (говядина или свинина)</t>
  </si>
  <si>
    <t xml:space="preserve">хлеб </t>
  </si>
  <si>
    <t>горошек консервированный</t>
  </si>
  <si>
    <t xml:space="preserve">тефтели с соусом </t>
  </si>
  <si>
    <t xml:space="preserve">биточки куриные </t>
  </si>
  <si>
    <t xml:space="preserve">котлеты из курицы </t>
  </si>
  <si>
    <t xml:space="preserve">рис отварной с маслом  </t>
  </si>
  <si>
    <t xml:space="preserve">поджарка из мяса говядина или свинина  </t>
  </si>
  <si>
    <t>макароны запеченые с сыром и яйцом</t>
  </si>
  <si>
    <t>помидоры порционно свежие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</si>
</sst>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96"/>
  <sheetViews>
    <sheetView tabSelected="1" workbookViewId="0">
      <pane xSplit="4" ySplit="5" topLeftCell="E174" activePane="bottomRight" state="frozen"/>
      <selection pane="topRight" activeCell="E1" sqref="E1"/>
      <selection pane="bottomLeft" activeCell="A6" sqref="A6"/>
      <selection pane="bottomRight" activeCell="E163" sqref="E16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3" t="s">
        <v>39</v>
      </c>
      <c r="D1" s="54"/>
      <c r="E1" s="54"/>
      <c r="F1" s="12" t="s">
        <v>16</v>
      </c>
      <c r="G1" s="2" t="s">
        <v>17</v>
      </c>
      <c r="H1" s="55" t="s">
        <v>87</v>
      </c>
      <c r="I1" s="55"/>
      <c r="J1" s="55"/>
      <c r="K1" s="55"/>
    </row>
    <row r="2" spans="1:12" ht="18" x14ac:dyDescent="0.2">
      <c r="A2" s="35" t="s">
        <v>6</v>
      </c>
      <c r="C2" s="2"/>
      <c r="G2" s="2" t="s">
        <v>18</v>
      </c>
      <c r="H2" s="55" t="s">
        <v>88</v>
      </c>
      <c r="I2" s="55"/>
      <c r="J2" s="55"/>
      <c r="K2" s="55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9</v>
      </c>
      <c r="I3" s="48">
        <v>1</v>
      </c>
      <c r="J3" s="49">
        <v>2025</v>
      </c>
      <c r="K3" s="1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97</v>
      </c>
      <c r="F6" s="40">
        <v>150</v>
      </c>
      <c r="G6" s="40">
        <v>6.76</v>
      </c>
      <c r="H6" s="40">
        <v>11.43</v>
      </c>
      <c r="I6" s="40">
        <v>21.61</v>
      </c>
      <c r="J6" s="40">
        <v>216.35</v>
      </c>
      <c r="K6" s="41"/>
      <c r="L6" s="40">
        <v>95</v>
      </c>
    </row>
    <row r="7" spans="1:12" ht="15" x14ac:dyDescent="0.25">
      <c r="A7" s="23"/>
      <c r="B7" s="15"/>
      <c r="C7" s="11"/>
      <c r="D7" s="6" t="s">
        <v>26</v>
      </c>
      <c r="E7" s="42" t="s">
        <v>43</v>
      </c>
      <c r="F7" s="43">
        <v>60</v>
      </c>
      <c r="G7" s="43">
        <v>5.3</v>
      </c>
      <c r="H7" s="43">
        <v>8.26</v>
      </c>
      <c r="I7" s="43">
        <v>14.82</v>
      </c>
      <c r="J7" s="43">
        <v>154.82</v>
      </c>
      <c r="K7" s="44"/>
      <c r="L7" s="43"/>
    </row>
    <row r="8" spans="1:12" ht="15" x14ac:dyDescent="0.25">
      <c r="A8" s="23"/>
      <c r="B8" s="15"/>
      <c r="C8" s="11"/>
      <c r="D8" s="7" t="s">
        <v>22</v>
      </c>
      <c r="E8" s="42" t="s">
        <v>40</v>
      </c>
      <c r="F8" s="43">
        <v>180</v>
      </c>
      <c r="G8" s="43">
        <v>3.1</v>
      </c>
      <c r="H8" s="43">
        <v>2.63</v>
      </c>
      <c r="I8" s="43">
        <v>29</v>
      </c>
      <c r="J8" s="43">
        <v>152.07</v>
      </c>
      <c r="K8" s="44"/>
      <c r="L8" s="43"/>
    </row>
    <row r="9" spans="1:12" ht="15" x14ac:dyDescent="0.25">
      <c r="A9" s="23"/>
      <c r="B9" s="15"/>
      <c r="C9" s="11"/>
      <c r="D9" s="7" t="s">
        <v>23</v>
      </c>
      <c r="E9" s="42" t="s">
        <v>42</v>
      </c>
      <c r="F9" s="43">
        <v>20</v>
      </c>
      <c r="G9" s="43">
        <v>3.95</v>
      </c>
      <c r="H9" s="43">
        <v>0.5</v>
      </c>
      <c r="I9" s="43">
        <v>24.2</v>
      </c>
      <c r="J9" s="43">
        <v>117.1</v>
      </c>
      <c r="K9" s="44"/>
      <c r="L9" s="43"/>
    </row>
    <row r="10" spans="1:12" ht="15" x14ac:dyDescent="0.25">
      <c r="A10" s="23"/>
      <c r="B10" s="15"/>
      <c r="C10" s="11"/>
      <c r="D10" s="7" t="s">
        <v>24</v>
      </c>
      <c r="E10" s="42" t="s">
        <v>41</v>
      </c>
      <c r="F10" s="43">
        <v>100</v>
      </c>
      <c r="G10" s="43">
        <v>0.3</v>
      </c>
      <c r="H10" s="43">
        <v>0.23</v>
      </c>
      <c r="I10" s="43">
        <v>7.73</v>
      </c>
      <c r="J10" s="43">
        <v>34.19</v>
      </c>
      <c r="K10" s="44"/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510</v>
      </c>
      <c r="G13" s="19">
        <f t="shared" ref="G13:J13" si="0">SUM(G6:G12)</f>
        <v>19.41</v>
      </c>
      <c r="H13" s="19">
        <f t="shared" si="0"/>
        <v>23.049999999999997</v>
      </c>
      <c r="I13" s="19">
        <f t="shared" si="0"/>
        <v>97.360000000000014</v>
      </c>
      <c r="J13" s="19">
        <f t="shared" si="0"/>
        <v>674.53</v>
      </c>
      <c r="K13" s="25"/>
      <c r="L13" s="19">
        <f t="shared" ref="L13" si="1">SUM(L6:L12)</f>
        <v>95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>
        <v>95</v>
      </c>
    </row>
    <row r="15" spans="1:12" ht="15" x14ac:dyDescent="0.25">
      <c r="A15" s="23"/>
      <c r="B15" s="15"/>
      <c r="C15" s="11"/>
      <c r="D15" s="7" t="s">
        <v>27</v>
      </c>
      <c r="E15" s="42" t="s">
        <v>44</v>
      </c>
      <c r="F15" s="43">
        <v>250</v>
      </c>
      <c r="G15" s="43">
        <v>5.49</v>
      </c>
      <c r="H15" s="43">
        <v>5.27</v>
      </c>
      <c r="I15" s="43">
        <v>16.63</v>
      </c>
      <c r="J15" s="43">
        <v>148.25</v>
      </c>
      <c r="K15" s="44"/>
      <c r="L15" s="43"/>
    </row>
    <row r="16" spans="1:12" ht="15" x14ac:dyDescent="0.25">
      <c r="A16" s="23"/>
      <c r="B16" s="15"/>
      <c r="C16" s="11"/>
      <c r="D16" s="7" t="s">
        <v>28</v>
      </c>
      <c r="E16" s="42" t="s">
        <v>89</v>
      </c>
      <c r="F16" s="43">
        <v>100</v>
      </c>
      <c r="G16" s="43">
        <v>13.64</v>
      </c>
      <c r="H16" s="43">
        <v>28.19</v>
      </c>
      <c r="I16" s="43">
        <v>2.89</v>
      </c>
      <c r="J16" s="43">
        <v>309</v>
      </c>
      <c r="K16" s="44"/>
      <c r="L16" s="43"/>
    </row>
    <row r="17" spans="1:12" ht="15" x14ac:dyDescent="0.25">
      <c r="A17" s="23"/>
      <c r="B17" s="15"/>
      <c r="C17" s="11"/>
      <c r="D17" s="7" t="s">
        <v>29</v>
      </c>
      <c r="E17" s="42" t="s">
        <v>46</v>
      </c>
      <c r="F17" s="43">
        <v>150</v>
      </c>
      <c r="G17" s="43">
        <v>3.6</v>
      </c>
      <c r="H17" s="43">
        <v>5.25</v>
      </c>
      <c r="I17" s="43">
        <v>38.700000000000003</v>
      </c>
      <c r="J17" s="43">
        <v>216</v>
      </c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42" t="s">
        <v>48</v>
      </c>
      <c r="F18" s="43">
        <v>200</v>
      </c>
      <c r="G18" s="43">
        <v>0.2</v>
      </c>
      <c r="H18" s="43">
        <v>0</v>
      </c>
      <c r="I18" s="43">
        <v>14</v>
      </c>
      <c r="J18" s="43">
        <v>56</v>
      </c>
      <c r="K18" s="44"/>
      <c r="L18" s="43"/>
    </row>
    <row r="19" spans="1:12" ht="15" x14ac:dyDescent="0.2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 t="s">
        <v>47</v>
      </c>
      <c r="F20" s="43">
        <v>50</v>
      </c>
      <c r="G20" s="43">
        <v>3.95</v>
      </c>
      <c r="H20" s="43">
        <v>0.5</v>
      </c>
      <c r="I20" s="43">
        <v>24.15</v>
      </c>
      <c r="J20" s="43">
        <v>116.9</v>
      </c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750</v>
      </c>
      <c r="G23" s="19">
        <f t="shared" ref="G23:J23" si="2">SUM(G14:G22)</f>
        <v>26.880000000000003</v>
      </c>
      <c r="H23" s="19">
        <f t="shared" si="2"/>
        <v>39.21</v>
      </c>
      <c r="I23" s="19">
        <f t="shared" si="2"/>
        <v>96.37</v>
      </c>
      <c r="J23" s="19">
        <f t="shared" si="2"/>
        <v>846.15</v>
      </c>
      <c r="K23" s="25"/>
      <c r="L23" s="19">
        <f t="shared" ref="L23" si="3">SUM(L14:L22)</f>
        <v>95</v>
      </c>
    </row>
    <row r="24" spans="1:12" ht="15" x14ac:dyDescent="0.2">
      <c r="A24" s="29">
        <f>A6</f>
        <v>1</v>
      </c>
      <c r="B24" s="30">
        <f>B6</f>
        <v>1</v>
      </c>
      <c r="C24" s="50" t="s">
        <v>4</v>
      </c>
      <c r="D24" s="51"/>
      <c r="E24" s="31"/>
      <c r="F24" s="32">
        <f>F13+F23</f>
        <v>1260</v>
      </c>
      <c r="G24" s="32">
        <f t="shared" ref="G24:J24" si="4">G13+G23</f>
        <v>46.290000000000006</v>
      </c>
      <c r="H24" s="32">
        <f t="shared" si="4"/>
        <v>62.26</v>
      </c>
      <c r="I24" s="32">
        <f t="shared" si="4"/>
        <v>193.73000000000002</v>
      </c>
      <c r="J24" s="32">
        <f t="shared" si="4"/>
        <v>1520.6799999999998</v>
      </c>
      <c r="K24" s="32"/>
      <c r="L24" s="32">
        <f t="shared" ref="L24" si="5">L13+L23</f>
        <v>190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92</v>
      </c>
      <c r="F25" s="40">
        <v>90</v>
      </c>
      <c r="G25" s="40">
        <v>7.17</v>
      </c>
      <c r="H25" s="40">
        <v>8.65</v>
      </c>
      <c r="I25" s="40">
        <v>3.6</v>
      </c>
      <c r="J25" s="40">
        <v>115.75</v>
      </c>
      <c r="K25" s="41"/>
      <c r="L25" s="40">
        <v>95</v>
      </c>
    </row>
    <row r="26" spans="1:12" ht="15" x14ac:dyDescent="0.25">
      <c r="A26" s="14"/>
      <c r="B26" s="15"/>
      <c r="C26" s="11"/>
      <c r="D26" s="6" t="s">
        <v>26</v>
      </c>
      <c r="E26" s="42" t="s">
        <v>49</v>
      </c>
      <c r="F26" s="43">
        <v>60</v>
      </c>
      <c r="G26" s="43">
        <v>1.32</v>
      </c>
      <c r="H26" s="43">
        <v>0.24</v>
      </c>
      <c r="I26" s="43">
        <v>2.61</v>
      </c>
      <c r="J26" s="43">
        <v>34.799999999999997</v>
      </c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 t="s">
        <v>50</v>
      </c>
      <c r="F27" s="43">
        <v>200</v>
      </c>
      <c r="G27" s="43">
        <v>0.66</v>
      </c>
      <c r="H27" s="43">
        <v>0.09</v>
      </c>
      <c r="I27" s="43">
        <v>32.01</v>
      </c>
      <c r="J27" s="43">
        <v>132.80000000000001</v>
      </c>
      <c r="K27" s="44"/>
      <c r="L27" s="43"/>
    </row>
    <row r="28" spans="1:12" ht="15" x14ac:dyDescent="0.25">
      <c r="A28" s="14"/>
      <c r="B28" s="15"/>
      <c r="C28" s="11"/>
      <c r="D28" s="7" t="s">
        <v>23</v>
      </c>
      <c r="E28" s="42" t="s">
        <v>42</v>
      </c>
      <c r="F28" s="43">
        <v>30</v>
      </c>
      <c r="G28" s="43">
        <v>2.37</v>
      </c>
      <c r="H28" s="43">
        <v>0.3</v>
      </c>
      <c r="I28" s="43">
        <v>14.49</v>
      </c>
      <c r="J28" s="43">
        <v>70.14</v>
      </c>
      <c r="K28" s="44"/>
      <c r="L28" s="43"/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 t="s">
        <v>21</v>
      </c>
      <c r="E30" s="42" t="s">
        <v>64</v>
      </c>
      <c r="F30" s="43">
        <v>150</v>
      </c>
      <c r="G30" s="43">
        <v>6.88</v>
      </c>
      <c r="H30" s="43">
        <v>6.87</v>
      </c>
      <c r="I30" s="43">
        <v>30.94</v>
      </c>
      <c r="J30" s="43">
        <v>195.19</v>
      </c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530</v>
      </c>
      <c r="G32" s="19">
        <f t="shared" ref="G32" si="6">SUM(G25:G31)</f>
        <v>18.399999999999999</v>
      </c>
      <c r="H32" s="19">
        <f t="shared" ref="H32" si="7">SUM(H25:H31)</f>
        <v>16.150000000000002</v>
      </c>
      <c r="I32" s="19">
        <f t="shared" ref="I32" si="8">SUM(I25:I31)</f>
        <v>83.65</v>
      </c>
      <c r="J32" s="19">
        <f t="shared" ref="J32:L32" si="9">SUM(J25:J31)</f>
        <v>548.68000000000006</v>
      </c>
      <c r="K32" s="25"/>
      <c r="L32" s="19">
        <f t="shared" si="9"/>
        <v>95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 t="s">
        <v>51</v>
      </c>
      <c r="F34" s="43">
        <v>250</v>
      </c>
      <c r="G34" s="43">
        <v>1.8</v>
      </c>
      <c r="H34" s="43">
        <v>4.92</v>
      </c>
      <c r="I34" s="43">
        <v>10.93</v>
      </c>
      <c r="J34" s="43">
        <v>103.75</v>
      </c>
      <c r="K34" s="44"/>
      <c r="L34" s="43">
        <v>95</v>
      </c>
    </row>
    <row r="35" spans="1:12" ht="15" x14ac:dyDescent="0.25">
      <c r="A35" s="14"/>
      <c r="B35" s="15"/>
      <c r="C35" s="11"/>
      <c r="D35" s="7" t="s">
        <v>28</v>
      </c>
      <c r="E35" s="42" t="s">
        <v>52</v>
      </c>
      <c r="F35" s="43">
        <v>250</v>
      </c>
      <c r="G35" s="43">
        <v>16.87</v>
      </c>
      <c r="H35" s="43">
        <v>40.46</v>
      </c>
      <c r="I35" s="43">
        <v>22.74</v>
      </c>
      <c r="J35" s="43">
        <v>525.26</v>
      </c>
      <c r="K35" s="44"/>
      <c r="L35" s="43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 t="s">
        <v>50</v>
      </c>
      <c r="F37" s="43">
        <v>200</v>
      </c>
      <c r="G37" s="43">
        <v>0.66</v>
      </c>
      <c r="H37" s="43">
        <v>0.09</v>
      </c>
      <c r="I37" s="43">
        <v>32.01</v>
      </c>
      <c r="J37" s="43">
        <v>132.80000000000001</v>
      </c>
      <c r="K37" s="44"/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 t="s">
        <v>53</v>
      </c>
      <c r="F39" s="43">
        <v>50</v>
      </c>
      <c r="G39" s="43">
        <v>3.95</v>
      </c>
      <c r="H39" s="43">
        <v>0.5</v>
      </c>
      <c r="I39" s="43">
        <v>24.15</v>
      </c>
      <c r="J39" s="43">
        <v>116.9</v>
      </c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750</v>
      </c>
      <c r="G42" s="19">
        <f t="shared" ref="G42" si="10">SUM(G33:G41)</f>
        <v>23.28</v>
      </c>
      <c r="H42" s="19">
        <f t="shared" ref="H42" si="11">SUM(H33:H41)</f>
        <v>45.970000000000006</v>
      </c>
      <c r="I42" s="19">
        <f t="shared" ref="I42" si="12">SUM(I33:I41)</f>
        <v>89.830000000000013</v>
      </c>
      <c r="J42" s="19">
        <f t="shared" ref="J42:L42" si="13">SUM(J33:J41)</f>
        <v>878.70999999999992</v>
      </c>
      <c r="K42" s="25"/>
      <c r="L42" s="19">
        <f t="shared" si="13"/>
        <v>95</v>
      </c>
    </row>
    <row r="43" spans="1:12" ht="15.75" customHeight="1" x14ac:dyDescent="0.2">
      <c r="A43" s="33">
        <f>A25</f>
        <v>1</v>
      </c>
      <c r="B43" s="33">
        <f>B25</f>
        <v>2</v>
      </c>
      <c r="C43" s="50" t="s">
        <v>4</v>
      </c>
      <c r="D43" s="51"/>
      <c r="E43" s="31"/>
      <c r="F43" s="32">
        <f>F32+F42</f>
        <v>1280</v>
      </c>
      <c r="G43" s="32">
        <f t="shared" ref="G43" si="14">G32+G42</f>
        <v>41.68</v>
      </c>
      <c r="H43" s="32">
        <f t="shared" ref="H43" si="15">H32+H42</f>
        <v>62.120000000000005</v>
      </c>
      <c r="I43" s="32">
        <f t="shared" ref="I43" si="16">I32+I42</f>
        <v>173.48000000000002</v>
      </c>
      <c r="J43" s="32">
        <f t="shared" ref="J43:L43" si="17">J32+J42</f>
        <v>1427.3899999999999</v>
      </c>
      <c r="K43" s="32"/>
      <c r="L43" s="32">
        <f t="shared" si="17"/>
        <v>190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54</v>
      </c>
      <c r="F44" s="40">
        <v>150</v>
      </c>
      <c r="G44" s="40">
        <v>12.96</v>
      </c>
      <c r="H44" s="40">
        <v>12.48</v>
      </c>
      <c r="I44" s="40">
        <v>72.58</v>
      </c>
      <c r="J44" s="40">
        <v>454.48</v>
      </c>
      <c r="K44" s="41"/>
      <c r="L44" s="40">
        <v>95</v>
      </c>
    </row>
    <row r="45" spans="1:12" ht="15" x14ac:dyDescent="0.25">
      <c r="A45" s="23"/>
      <c r="B45" s="15"/>
      <c r="C45" s="11"/>
      <c r="D45" s="6" t="s">
        <v>26</v>
      </c>
      <c r="E45" s="42" t="s">
        <v>43</v>
      </c>
      <c r="F45" s="43">
        <v>60</v>
      </c>
      <c r="G45" s="43">
        <v>5.3</v>
      </c>
      <c r="H45" s="43">
        <v>8.26</v>
      </c>
      <c r="I45" s="43">
        <v>14.82</v>
      </c>
      <c r="J45" s="43">
        <v>154.82</v>
      </c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 t="s">
        <v>48</v>
      </c>
      <c r="F46" s="43">
        <v>200</v>
      </c>
      <c r="G46" s="43">
        <v>0.2</v>
      </c>
      <c r="H46" s="43">
        <v>0</v>
      </c>
      <c r="I46" s="43">
        <v>14</v>
      </c>
      <c r="J46" s="43">
        <v>56</v>
      </c>
      <c r="K46" s="44"/>
      <c r="L46" s="43"/>
    </row>
    <row r="47" spans="1:12" ht="15" x14ac:dyDescent="0.2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23"/>
      <c r="B48" s="15"/>
      <c r="C48" s="11"/>
      <c r="D48" s="7" t="s">
        <v>24</v>
      </c>
      <c r="E48" s="42" t="s">
        <v>55</v>
      </c>
      <c r="F48" s="43">
        <v>100</v>
      </c>
      <c r="G48" s="43">
        <v>0.3</v>
      </c>
      <c r="H48" s="43">
        <v>0.3</v>
      </c>
      <c r="I48" s="43">
        <v>7.35</v>
      </c>
      <c r="J48" s="43">
        <v>33.299999999999997</v>
      </c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510</v>
      </c>
      <c r="G51" s="19">
        <f t="shared" ref="G51" si="18">SUM(G44:G50)</f>
        <v>18.760000000000002</v>
      </c>
      <c r="H51" s="19">
        <f t="shared" ref="H51" si="19">SUM(H44:H50)</f>
        <v>21.040000000000003</v>
      </c>
      <c r="I51" s="19">
        <f t="shared" ref="I51" si="20">SUM(I44:I50)</f>
        <v>108.75</v>
      </c>
      <c r="J51" s="19">
        <f t="shared" ref="J51:L51" si="21">SUM(J44:J50)</f>
        <v>698.59999999999991</v>
      </c>
      <c r="K51" s="25"/>
      <c r="L51" s="19">
        <f t="shared" si="21"/>
        <v>95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>
        <v>95</v>
      </c>
    </row>
    <row r="53" spans="1:12" ht="15" x14ac:dyDescent="0.25">
      <c r="A53" s="23"/>
      <c r="B53" s="15"/>
      <c r="C53" s="11"/>
      <c r="D53" s="7" t="s">
        <v>27</v>
      </c>
      <c r="E53" s="42" t="s">
        <v>56</v>
      </c>
      <c r="F53" s="43">
        <v>250</v>
      </c>
      <c r="G53" s="43">
        <v>2.02</v>
      </c>
      <c r="H53" s="43">
        <v>5.09</v>
      </c>
      <c r="I53" s="43">
        <v>11.98</v>
      </c>
      <c r="J53" s="43">
        <v>107.25</v>
      </c>
      <c r="K53" s="44"/>
      <c r="L53" s="43"/>
    </row>
    <row r="54" spans="1:12" ht="15" x14ac:dyDescent="0.25">
      <c r="A54" s="23"/>
      <c r="B54" s="15"/>
      <c r="C54" s="11"/>
      <c r="D54" s="7" t="s">
        <v>28</v>
      </c>
      <c r="E54" s="42" t="s">
        <v>57</v>
      </c>
      <c r="F54" s="43">
        <v>100</v>
      </c>
      <c r="G54" s="43">
        <v>16.98</v>
      </c>
      <c r="H54" s="43">
        <v>22.5</v>
      </c>
      <c r="I54" s="43">
        <v>6.5</v>
      </c>
      <c r="J54" s="43">
        <v>266.60000000000002</v>
      </c>
      <c r="K54" s="44"/>
      <c r="L54" s="43"/>
    </row>
    <row r="55" spans="1:12" ht="15" x14ac:dyDescent="0.25">
      <c r="A55" s="23"/>
      <c r="B55" s="15"/>
      <c r="C55" s="11"/>
      <c r="D55" s="7" t="s">
        <v>29</v>
      </c>
      <c r="E55" s="42" t="s">
        <v>58</v>
      </c>
      <c r="F55" s="43">
        <v>150</v>
      </c>
      <c r="G55" s="43">
        <v>6.7</v>
      </c>
      <c r="H55" s="43">
        <v>9</v>
      </c>
      <c r="I55" s="43">
        <v>26.44</v>
      </c>
      <c r="J55" s="43">
        <v>211</v>
      </c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 t="s">
        <v>48</v>
      </c>
      <c r="F56" s="43">
        <v>200</v>
      </c>
      <c r="G56" s="43">
        <v>0.2</v>
      </c>
      <c r="H56" s="43">
        <v>0</v>
      </c>
      <c r="I56" s="43">
        <v>14</v>
      </c>
      <c r="J56" s="43">
        <v>56</v>
      </c>
      <c r="K56" s="44"/>
      <c r="L56" s="43"/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 t="s">
        <v>53</v>
      </c>
      <c r="F58" s="43">
        <v>50</v>
      </c>
      <c r="G58" s="43">
        <v>3.95</v>
      </c>
      <c r="H58" s="43">
        <v>0.5</v>
      </c>
      <c r="I58" s="43">
        <v>24.15</v>
      </c>
      <c r="J58" s="43">
        <v>116.9</v>
      </c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750</v>
      </c>
      <c r="G61" s="19">
        <f t="shared" ref="G61" si="22">SUM(G52:G60)</f>
        <v>29.849999999999998</v>
      </c>
      <c r="H61" s="19">
        <f t="shared" ref="H61" si="23">SUM(H52:H60)</f>
        <v>37.090000000000003</v>
      </c>
      <c r="I61" s="19">
        <f t="shared" ref="I61" si="24">SUM(I52:I60)</f>
        <v>83.07</v>
      </c>
      <c r="J61" s="19">
        <f t="shared" ref="J61:L61" si="25">SUM(J52:J60)</f>
        <v>757.75</v>
      </c>
      <c r="K61" s="25"/>
      <c r="L61" s="19">
        <f t="shared" si="25"/>
        <v>95</v>
      </c>
    </row>
    <row r="62" spans="1:12" ht="15.75" customHeight="1" x14ac:dyDescent="0.2">
      <c r="A62" s="29">
        <f>A44</f>
        <v>1</v>
      </c>
      <c r="B62" s="30">
        <f>B44</f>
        <v>3</v>
      </c>
      <c r="C62" s="50" t="s">
        <v>4</v>
      </c>
      <c r="D62" s="51"/>
      <c r="E62" s="31"/>
      <c r="F62" s="32">
        <f>F51+F61</f>
        <v>1260</v>
      </c>
      <c r="G62" s="32">
        <f t="shared" ref="G62" si="26">G51+G61</f>
        <v>48.61</v>
      </c>
      <c r="H62" s="32">
        <f t="shared" ref="H62" si="27">H51+H61</f>
        <v>58.13000000000001</v>
      </c>
      <c r="I62" s="32">
        <f t="shared" ref="I62" si="28">I51+I61</f>
        <v>191.82</v>
      </c>
      <c r="J62" s="32">
        <f t="shared" ref="J62:L62" si="29">J51+J61</f>
        <v>1456.35</v>
      </c>
      <c r="K62" s="32"/>
      <c r="L62" s="32">
        <f t="shared" si="29"/>
        <v>190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93</v>
      </c>
      <c r="F63" s="40">
        <v>50</v>
      </c>
      <c r="G63" s="40">
        <v>10.039999999999999</v>
      </c>
      <c r="H63" s="40">
        <v>9.07</v>
      </c>
      <c r="I63" s="40">
        <v>13.73</v>
      </c>
      <c r="J63" s="40">
        <v>194</v>
      </c>
      <c r="K63" s="41"/>
      <c r="L63" s="40">
        <v>95</v>
      </c>
    </row>
    <row r="64" spans="1:12" ht="15" x14ac:dyDescent="0.25">
      <c r="A64" s="23"/>
      <c r="B64" s="15"/>
      <c r="C64" s="11"/>
      <c r="D64" s="6" t="s">
        <v>26</v>
      </c>
      <c r="E64" s="42" t="s">
        <v>98</v>
      </c>
      <c r="F64" s="43">
        <v>60</v>
      </c>
      <c r="G64" s="43">
        <v>0.6</v>
      </c>
      <c r="H64" s="43">
        <v>0.2</v>
      </c>
      <c r="I64" s="43">
        <v>2.2000000000000002</v>
      </c>
      <c r="J64" s="43">
        <v>14.4</v>
      </c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 t="s">
        <v>61</v>
      </c>
      <c r="F65" s="43">
        <v>200</v>
      </c>
      <c r="G65" s="43">
        <v>0.2</v>
      </c>
      <c r="H65" s="43">
        <v>0</v>
      </c>
      <c r="I65" s="43">
        <v>14</v>
      </c>
      <c r="J65" s="43">
        <v>56</v>
      </c>
      <c r="K65" s="44"/>
      <c r="L65" s="43"/>
    </row>
    <row r="66" spans="1:12" ht="15" x14ac:dyDescent="0.25">
      <c r="A66" s="23"/>
      <c r="B66" s="15"/>
      <c r="C66" s="11"/>
      <c r="D66" s="7" t="s">
        <v>23</v>
      </c>
      <c r="E66" s="42" t="s">
        <v>60</v>
      </c>
      <c r="F66" s="43">
        <v>30</v>
      </c>
      <c r="G66" s="43">
        <v>2.37</v>
      </c>
      <c r="H66" s="43">
        <v>0.3</v>
      </c>
      <c r="I66" s="43">
        <v>14.49</v>
      </c>
      <c r="J66" s="43">
        <v>70.14</v>
      </c>
      <c r="K66" s="44"/>
      <c r="L66" s="43"/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 t="s">
        <v>21</v>
      </c>
      <c r="E68" s="42" t="s">
        <v>59</v>
      </c>
      <c r="F68" s="43">
        <v>160</v>
      </c>
      <c r="G68" s="43">
        <v>3.41</v>
      </c>
      <c r="H68" s="43">
        <v>6.32</v>
      </c>
      <c r="I68" s="43">
        <v>23.57</v>
      </c>
      <c r="J68" s="43">
        <v>183.2</v>
      </c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500</v>
      </c>
      <c r="G70" s="19">
        <f t="shared" ref="G70" si="30">SUM(G63:G69)</f>
        <v>16.619999999999997</v>
      </c>
      <c r="H70" s="19">
        <f t="shared" ref="H70" si="31">SUM(H63:H69)</f>
        <v>15.89</v>
      </c>
      <c r="I70" s="19">
        <f t="shared" ref="I70" si="32">SUM(I63:I69)</f>
        <v>67.990000000000009</v>
      </c>
      <c r="J70" s="19">
        <f t="shared" ref="J70:L70" si="33">SUM(J63:J69)</f>
        <v>517.74</v>
      </c>
      <c r="K70" s="25"/>
      <c r="L70" s="19">
        <f t="shared" si="33"/>
        <v>95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>
        <v>95</v>
      </c>
    </row>
    <row r="72" spans="1:12" ht="15" x14ac:dyDescent="0.25">
      <c r="A72" s="23"/>
      <c r="B72" s="15"/>
      <c r="C72" s="11"/>
      <c r="D72" s="7" t="s">
        <v>27</v>
      </c>
      <c r="E72" s="42" t="s">
        <v>62</v>
      </c>
      <c r="F72" s="43">
        <v>250</v>
      </c>
      <c r="G72" s="43">
        <v>1.76</v>
      </c>
      <c r="H72" s="43">
        <v>4.95</v>
      </c>
      <c r="I72" s="43">
        <v>7.9</v>
      </c>
      <c r="J72" s="43">
        <v>89.75</v>
      </c>
      <c r="K72" s="44"/>
      <c r="L72" s="43"/>
    </row>
    <row r="73" spans="1:12" ht="15" x14ac:dyDescent="0.25">
      <c r="A73" s="23"/>
      <c r="B73" s="15"/>
      <c r="C73" s="11"/>
      <c r="D73" s="7" t="s">
        <v>28</v>
      </c>
      <c r="E73" s="42" t="s">
        <v>63</v>
      </c>
      <c r="F73" s="43">
        <v>100</v>
      </c>
      <c r="G73" s="43">
        <v>6.88</v>
      </c>
      <c r="H73" s="43">
        <v>16.489999999999998</v>
      </c>
      <c r="I73" s="43">
        <v>9.99</v>
      </c>
      <c r="J73" s="43">
        <v>226</v>
      </c>
      <c r="K73" s="44"/>
      <c r="L73" s="43"/>
    </row>
    <row r="74" spans="1:12" ht="15" x14ac:dyDescent="0.25">
      <c r="A74" s="23"/>
      <c r="B74" s="15"/>
      <c r="C74" s="11"/>
      <c r="D74" s="7" t="s">
        <v>29</v>
      </c>
      <c r="E74" s="42" t="s">
        <v>64</v>
      </c>
      <c r="F74" s="43">
        <v>150</v>
      </c>
      <c r="G74" s="43">
        <v>8.6</v>
      </c>
      <c r="H74" s="43">
        <v>6.09</v>
      </c>
      <c r="I74" s="43">
        <v>38.67</v>
      </c>
      <c r="J74" s="43">
        <v>243.99</v>
      </c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 t="s">
        <v>65</v>
      </c>
      <c r="F75" s="43">
        <v>200</v>
      </c>
      <c r="G75" s="43">
        <v>0.4</v>
      </c>
      <c r="H75" s="43">
        <v>0.01</v>
      </c>
      <c r="I75" s="43">
        <v>33.69</v>
      </c>
      <c r="J75" s="43">
        <v>138.80000000000001</v>
      </c>
      <c r="K75" s="44"/>
      <c r="L75" s="43"/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 t="s">
        <v>53</v>
      </c>
      <c r="F77" s="43">
        <v>50</v>
      </c>
      <c r="G77" s="43">
        <v>3.95</v>
      </c>
      <c r="H77" s="43">
        <v>0.5</v>
      </c>
      <c r="I77" s="43">
        <v>24.15</v>
      </c>
      <c r="J77" s="43">
        <v>116.9</v>
      </c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750</v>
      </c>
      <c r="G80" s="19">
        <f t="shared" ref="G80" si="34">SUM(G71:G79)</f>
        <v>21.59</v>
      </c>
      <c r="H80" s="19">
        <f t="shared" ref="H80" si="35">SUM(H71:H79)</f>
        <v>28.04</v>
      </c>
      <c r="I80" s="19">
        <f t="shared" ref="I80" si="36">SUM(I71:I79)</f>
        <v>114.4</v>
      </c>
      <c r="J80" s="19">
        <f t="shared" ref="J80:L80" si="37">SUM(J71:J79)</f>
        <v>815.43999999999994</v>
      </c>
      <c r="K80" s="25"/>
      <c r="L80" s="19">
        <f t="shared" si="37"/>
        <v>95</v>
      </c>
    </row>
    <row r="81" spans="1:12" ht="15.75" customHeight="1" x14ac:dyDescent="0.2">
      <c r="A81" s="29">
        <f>A63</f>
        <v>1</v>
      </c>
      <c r="B81" s="30">
        <f>B63</f>
        <v>4</v>
      </c>
      <c r="C81" s="50" t="s">
        <v>4</v>
      </c>
      <c r="D81" s="51"/>
      <c r="E81" s="31"/>
      <c r="F81" s="32">
        <f>F70+F80</f>
        <v>1250</v>
      </c>
      <c r="G81" s="32">
        <f t="shared" ref="G81" si="38">G70+G80</f>
        <v>38.209999999999994</v>
      </c>
      <c r="H81" s="32">
        <f t="shared" ref="H81" si="39">H70+H80</f>
        <v>43.93</v>
      </c>
      <c r="I81" s="32">
        <f t="shared" ref="I81" si="40">I70+I80</f>
        <v>182.39000000000001</v>
      </c>
      <c r="J81" s="32">
        <f t="shared" ref="J81:L81" si="41">J70+J80</f>
        <v>1333.1799999999998</v>
      </c>
      <c r="K81" s="32"/>
      <c r="L81" s="32">
        <f t="shared" si="41"/>
        <v>190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66</v>
      </c>
      <c r="F82" s="40">
        <v>200</v>
      </c>
      <c r="G82" s="40">
        <v>8.31</v>
      </c>
      <c r="H82" s="40">
        <v>13.1</v>
      </c>
      <c r="I82" s="40">
        <v>37.6</v>
      </c>
      <c r="J82" s="40">
        <v>301.54000000000002</v>
      </c>
      <c r="K82" s="41"/>
      <c r="L82" s="40">
        <v>95</v>
      </c>
    </row>
    <row r="83" spans="1:12" ht="15" x14ac:dyDescent="0.25">
      <c r="A83" s="23"/>
      <c r="B83" s="15"/>
      <c r="C83" s="11"/>
      <c r="D83" s="6" t="s">
        <v>26</v>
      </c>
      <c r="E83" s="42" t="s">
        <v>67</v>
      </c>
      <c r="F83" s="43">
        <v>100</v>
      </c>
      <c r="G83" s="43">
        <v>3</v>
      </c>
      <c r="H83" s="43">
        <v>3</v>
      </c>
      <c r="I83" s="43">
        <v>4.7</v>
      </c>
      <c r="J83" s="43">
        <v>57.8</v>
      </c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 t="s">
        <v>40</v>
      </c>
      <c r="F84" s="43">
        <v>200</v>
      </c>
      <c r="G84" s="43">
        <v>3.1</v>
      </c>
      <c r="H84" s="43">
        <v>2.63</v>
      </c>
      <c r="I84" s="43">
        <v>29</v>
      </c>
      <c r="J84" s="43">
        <v>152.07</v>
      </c>
      <c r="K84" s="44"/>
      <c r="L84" s="43"/>
    </row>
    <row r="85" spans="1:12" ht="15" x14ac:dyDescent="0.25">
      <c r="A85" s="23"/>
      <c r="B85" s="15"/>
      <c r="C85" s="11"/>
      <c r="D85" s="7" t="s">
        <v>23</v>
      </c>
      <c r="E85" s="42" t="s">
        <v>60</v>
      </c>
      <c r="F85" s="43">
        <v>20</v>
      </c>
      <c r="G85" s="43">
        <v>2.37</v>
      </c>
      <c r="H85" s="43">
        <v>0.3</v>
      </c>
      <c r="I85" s="43">
        <v>14.49</v>
      </c>
      <c r="J85" s="43">
        <v>70.14</v>
      </c>
      <c r="K85" s="44"/>
      <c r="L85" s="43"/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520</v>
      </c>
      <c r="G89" s="19">
        <f t="shared" ref="G89" si="42">SUM(G82:G88)</f>
        <v>16.78</v>
      </c>
      <c r="H89" s="19">
        <f t="shared" ref="H89" si="43">SUM(H82:H88)</f>
        <v>19.03</v>
      </c>
      <c r="I89" s="19">
        <f t="shared" ref="I89" si="44">SUM(I82:I88)</f>
        <v>85.79</v>
      </c>
      <c r="J89" s="19">
        <f t="shared" ref="J89:L89" si="45">SUM(J82:J88)</f>
        <v>581.55000000000007</v>
      </c>
      <c r="K89" s="25"/>
      <c r="L89" s="19">
        <f t="shared" si="45"/>
        <v>95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43</v>
      </c>
      <c r="F90" s="43">
        <v>60</v>
      </c>
      <c r="G90" s="43">
        <v>5.3</v>
      </c>
      <c r="H90" s="43">
        <v>8.26</v>
      </c>
      <c r="I90" s="43">
        <v>14.82</v>
      </c>
      <c r="J90" s="43">
        <v>154.82</v>
      </c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 t="s">
        <v>68</v>
      </c>
      <c r="F91" s="43">
        <v>250</v>
      </c>
      <c r="G91" s="43">
        <v>1.97</v>
      </c>
      <c r="H91" s="43">
        <v>2.71</v>
      </c>
      <c r="I91" s="43">
        <v>12.11</v>
      </c>
      <c r="J91" s="43">
        <v>85.75</v>
      </c>
      <c r="K91" s="44"/>
      <c r="L91" s="43">
        <v>95</v>
      </c>
    </row>
    <row r="92" spans="1:12" ht="15" x14ac:dyDescent="0.25">
      <c r="A92" s="23"/>
      <c r="B92" s="15"/>
      <c r="C92" s="11"/>
      <c r="D92" s="7" t="s">
        <v>28</v>
      </c>
      <c r="E92" s="42" t="s">
        <v>69</v>
      </c>
      <c r="F92" s="43">
        <v>100</v>
      </c>
      <c r="G92" s="43">
        <v>13.2</v>
      </c>
      <c r="H92" s="43">
        <v>32</v>
      </c>
      <c r="I92" s="43">
        <v>12.6</v>
      </c>
      <c r="J92" s="43">
        <v>341</v>
      </c>
      <c r="K92" s="44"/>
      <c r="L92" s="43"/>
    </row>
    <row r="93" spans="1:12" ht="15" x14ac:dyDescent="0.25">
      <c r="A93" s="23"/>
      <c r="B93" s="15"/>
      <c r="C93" s="11"/>
      <c r="D93" s="7" t="s">
        <v>29</v>
      </c>
      <c r="E93" s="42" t="s">
        <v>70</v>
      </c>
      <c r="F93" s="43">
        <v>150</v>
      </c>
      <c r="G93" s="43">
        <v>2.5499999999999998</v>
      </c>
      <c r="H93" s="43">
        <v>7.16</v>
      </c>
      <c r="I93" s="43">
        <v>6.15</v>
      </c>
      <c r="J93" s="43">
        <v>4.43</v>
      </c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 t="s">
        <v>50</v>
      </c>
      <c r="F94" s="43">
        <v>200</v>
      </c>
      <c r="G94" s="43">
        <v>0.66</v>
      </c>
      <c r="H94" s="43">
        <v>0.09</v>
      </c>
      <c r="I94" s="43">
        <v>32.01</v>
      </c>
      <c r="J94" s="43">
        <v>132.80000000000001</v>
      </c>
      <c r="K94" s="44"/>
      <c r="L94" s="43"/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760</v>
      </c>
      <c r="G99" s="19">
        <f t="shared" ref="G99" si="46">SUM(G90:G98)</f>
        <v>23.68</v>
      </c>
      <c r="H99" s="19">
        <f t="shared" ref="H99" si="47">SUM(H90:H98)</f>
        <v>50.22</v>
      </c>
      <c r="I99" s="19">
        <f t="shared" ref="I99" si="48">SUM(I90:I98)</f>
        <v>77.69</v>
      </c>
      <c r="J99" s="19">
        <f t="shared" ref="J99:L99" si="49">SUM(J90:J98)</f>
        <v>718.8</v>
      </c>
      <c r="K99" s="25"/>
      <c r="L99" s="19">
        <f t="shared" si="49"/>
        <v>95</v>
      </c>
    </row>
    <row r="100" spans="1:12" ht="15.75" customHeight="1" x14ac:dyDescent="0.2">
      <c r="A100" s="29">
        <f>A82</f>
        <v>1</v>
      </c>
      <c r="B100" s="30">
        <f>B82</f>
        <v>5</v>
      </c>
      <c r="C100" s="50" t="s">
        <v>4</v>
      </c>
      <c r="D100" s="51"/>
      <c r="E100" s="31"/>
      <c r="F100" s="32">
        <f>F89+F99</f>
        <v>1280</v>
      </c>
      <c r="G100" s="32">
        <f t="shared" ref="G100" si="50">G89+G99</f>
        <v>40.46</v>
      </c>
      <c r="H100" s="32">
        <f t="shared" ref="H100" si="51">H89+H99</f>
        <v>69.25</v>
      </c>
      <c r="I100" s="32">
        <f t="shared" ref="I100" si="52">I89+I99</f>
        <v>163.48000000000002</v>
      </c>
      <c r="J100" s="32">
        <f t="shared" ref="J100:L100" si="53">J89+J99</f>
        <v>1300.3499999999999</v>
      </c>
      <c r="K100" s="32"/>
      <c r="L100" s="32">
        <f t="shared" si="53"/>
        <v>190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94</v>
      </c>
      <c r="F101" s="40">
        <v>50</v>
      </c>
      <c r="G101" s="40">
        <v>9.1</v>
      </c>
      <c r="H101" s="40">
        <v>5.94</v>
      </c>
      <c r="I101" s="40">
        <v>6.9</v>
      </c>
      <c r="J101" s="40">
        <v>111</v>
      </c>
      <c r="K101" s="41"/>
      <c r="L101" s="40"/>
    </row>
    <row r="102" spans="1:12" ht="15" x14ac:dyDescent="0.25">
      <c r="A102" s="23"/>
      <c r="B102" s="15"/>
      <c r="C102" s="11"/>
      <c r="D102" s="6" t="s">
        <v>26</v>
      </c>
      <c r="E102" s="42" t="s">
        <v>71</v>
      </c>
      <c r="F102" s="43">
        <v>70</v>
      </c>
      <c r="G102" s="43">
        <v>1.05</v>
      </c>
      <c r="H102" s="43">
        <v>3.15</v>
      </c>
      <c r="I102" s="43">
        <v>6.78</v>
      </c>
      <c r="J102" s="43">
        <v>61.84</v>
      </c>
      <c r="K102" s="44"/>
      <c r="L102" s="43">
        <v>95</v>
      </c>
    </row>
    <row r="103" spans="1:12" ht="15" x14ac:dyDescent="0.25">
      <c r="A103" s="23"/>
      <c r="B103" s="15"/>
      <c r="C103" s="11"/>
      <c r="D103" s="7" t="s">
        <v>22</v>
      </c>
      <c r="E103" s="42" t="s">
        <v>50</v>
      </c>
      <c r="F103" s="43">
        <v>200</v>
      </c>
      <c r="G103" s="43">
        <v>0.66</v>
      </c>
      <c r="H103" s="43">
        <v>0.09</v>
      </c>
      <c r="I103" s="43">
        <v>32.01</v>
      </c>
      <c r="J103" s="43">
        <v>132.80000000000001</v>
      </c>
      <c r="K103" s="44"/>
      <c r="L103" s="43"/>
    </row>
    <row r="104" spans="1:12" ht="15" x14ac:dyDescent="0.25">
      <c r="A104" s="23"/>
      <c r="B104" s="15"/>
      <c r="C104" s="11"/>
      <c r="D104" s="7" t="s">
        <v>23</v>
      </c>
      <c r="E104" s="42" t="s">
        <v>42</v>
      </c>
      <c r="F104" s="43">
        <v>30</v>
      </c>
      <c r="G104" s="43">
        <v>2.37</v>
      </c>
      <c r="H104" s="43">
        <v>0.3</v>
      </c>
      <c r="I104" s="43">
        <v>14.49</v>
      </c>
      <c r="J104" s="43">
        <v>70.14</v>
      </c>
      <c r="K104" s="44"/>
      <c r="L104" s="43"/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 t="s">
        <v>21</v>
      </c>
      <c r="E106" s="42" t="s">
        <v>59</v>
      </c>
      <c r="F106" s="43">
        <v>150</v>
      </c>
      <c r="G106" s="43">
        <v>3.41</v>
      </c>
      <c r="H106" s="43">
        <v>6.32</v>
      </c>
      <c r="I106" s="43">
        <v>23.57</v>
      </c>
      <c r="J106" s="43">
        <v>171.82</v>
      </c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500</v>
      </c>
      <c r="G108" s="19">
        <f t="shared" ref="G108:J108" si="54">SUM(G101:G107)</f>
        <v>16.59</v>
      </c>
      <c r="H108" s="19">
        <f t="shared" si="54"/>
        <v>15.8</v>
      </c>
      <c r="I108" s="19">
        <f t="shared" si="54"/>
        <v>83.75</v>
      </c>
      <c r="J108" s="19">
        <f t="shared" si="54"/>
        <v>547.59999999999991</v>
      </c>
      <c r="K108" s="25"/>
      <c r="L108" s="19">
        <f t="shared" ref="L108" si="55">SUM(L101:L107)</f>
        <v>95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 t="s">
        <v>72</v>
      </c>
      <c r="F110" s="43">
        <v>250</v>
      </c>
      <c r="G110" s="43">
        <v>2.68</v>
      </c>
      <c r="H110" s="43">
        <v>2.83</v>
      </c>
      <c r="I110" s="43">
        <v>17.45</v>
      </c>
      <c r="J110" s="43">
        <v>118.25</v>
      </c>
      <c r="K110" s="44"/>
      <c r="L110" s="43">
        <v>95</v>
      </c>
    </row>
    <row r="111" spans="1:12" ht="15" x14ac:dyDescent="0.25">
      <c r="A111" s="23"/>
      <c r="B111" s="15"/>
      <c r="C111" s="11"/>
      <c r="D111" s="7" t="s">
        <v>28</v>
      </c>
      <c r="E111" s="42" t="s">
        <v>73</v>
      </c>
      <c r="F111" s="43">
        <v>100</v>
      </c>
      <c r="G111" s="43">
        <v>16.98</v>
      </c>
      <c r="H111" s="43">
        <v>20.7</v>
      </c>
      <c r="I111" s="43">
        <v>2.8</v>
      </c>
      <c r="J111" s="43">
        <v>266</v>
      </c>
      <c r="K111" s="44"/>
      <c r="L111" s="43"/>
    </row>
    <row r="112" spans="1:12" ht="15" x14ac:dyDescent="0.25">
      <c r="A112" s="23"/>
      <c r="B112" s="15"/>
      <c r="C112" s="11"/>
      <c r="D112" s="7" t="s">
        <v>29</v>
      </c>
      <c r="E112" s="42" t="s">
        <v>64</v>
      </c>
      <c r="F112" s="43">
        <v>150</v>
      </c>
      <c r="G112" s="43">
        <v>8.6</v>
      </c>
      <c r="H112" s="43">
        <v>6.09</v>
      </c>
      <c r="I112" s="43">
        <v>38.67</v>
      </c>
      <c r="J112" s="43">
        <v>243.99</v>
      </c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 t="s">
        <v>48</v>
      </c>
      <c r="F113" s="43">
        <v>200</v>
      </c>
      <c r="G113" s="43">
        <v>0.2</v>
      </c>
      <c r="H113" s="43">
        <v>0</v>
      </c>
      <c r="I113" s="43">
        <v>14</v>
      </c>
      <c r="J113" s="43">
        <v>56</v>
      </c>
      <c r="K113" s="44"/>
      <c r="L113" s="43"/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 t="s">
        <v>90</v>
      </c>
      <c r="F115" s="43">
        <v>50</v>
      </c>
      <c r="G115" s="43">
        <v>3.95</v>
      </c>
      <c r="H115" s="43">
        <v>0.5</v>
      </c>
      <c r="I115" s="43">
        <v>24.15</v>
      </c>
      <c r="J115" s="43">
        <v>116.9</v>
      </c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750</v>
      </c>
      <c r="G118" s="19">
        <f t="shared" ref="G118:J118" si="56">SUM(G109:G117)</f>
        <v>32.409999999999997</v>
      </c>
      <c r="H118" s="19">
        <f t="shared" si="56"/>
        <v>30.12</v>
      </c>
      <c r="I118" s="19">
        <f t="shared" si="56"/>
        <v>97.07</v>
      </c>
      <c r="J118" s="19">
        <f t="shared" si="56"/>
        <v>801.14</v>
      </c>
      <c r="K118" s="25"/>
      <c r="L118" s="19">
        <f t="shared" ref="L118" si="57">SUM(L109:L117)</f>
        <v>95</v>
      </c>
    </row>
    <row r="119" spans="1:12" ht="15" x14ac:dyDescent="0.2">
      <c r="A119" s="29">
        <f>A101</f>
        <v>2</v>
      </c>
      <c r="B119" s="30">
        <f>B101</f>
        <v>1</v>
      </c>
      <c r="C119" s="50" t="s">
        <v>4</v>
      </c>
      <c r="D119" s="51"/>
      <c r="E119" s="31"/>
      <c r="F119" s="32">
        <f>F108+F118</f>
        <v>1250</v>
      </c>
      <c r="G119" s="32">
        <f t="shared" ref="G119" si="58">G108+G118</f>
        <v>49</v>
      </c>
      <c r="H119" s="32">
        <f t="shared" ref="H119" si="59">H108+H118</f>
        <v>45.92</v>
      </c>
      <c r="I119" s="32">
        <f t="shared" ref="I119" si="60">I108+I118</f>
        <v>180.82</v>
      </c>
      <c r="J119" s="32">
        <f t="shared" ref="J119:L119" si="61">J108+J118</f>
        <v>1348.7399999999998</v>
      </c>
      <c r="K119" s="32"/>
      <c r="L119" s="32">
        <f t="shared" si="61"/>
        <v>190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74</v>
      </c>
      <c r="F120" s="40">
        <v>150</v>
      </c>
      <c r="G120" s="40">
        <v>9.0299999999999994</v>
      </c>
      <c r="H120" s="40">
        <v>7.48</v>
      </c>
      <c r="I120" s="40">
        <v>14.29</v>
      </c>
      <c r="J120" s="40">
        <v>160.6</v>
      </c>
      <c r="K120" s="41"/>
      <c r="L120" s="40">
        <v>95</v>
      </c>
    </row>
    <row r="121" spans="1:12" ht="15" x14ac:dyDescent="0.25">
      <c r="A121" s="14"/>
      <c r="B121" s="15"/>
      <c r="C121" s="11"/>
      <c r="D121" s="6" t="s">
        <v>26</v>
      </c>
      <c r="E121" s="42" t="s">
        <v>43</v>
      </c>
      <c r="F121" s="43">
        <v>60</v>
      </c>
      <c r="G121" s="43">
        <v>5.3</v>
      </c>
      <c r="H121" s="43">
        <v>8.26</v>
      </c>
      <c r="I121" s="43">
        <v>14.82</v>
      </c>
      <c r="J121" s="43">
        <v>154.82</v>
      </c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 t="s">
        <v>75</v>
      </c>
      <c r="F122" s="43">
        <v>200</v>
      </c>
      <c r="G122" s="43">
        <v>3.78</v>
      </c>
      <c r="H122" s="43">
        <v>0.67</v>
      </c>
      <c r="I122" s="43">
        <v>26</v>
      </c>
      <c r="J122" s="43">
        <v>125.15</v>
      </c>
      <c r="K122" s="44"/>
      <c r="L122" s="43"/>
    </row>
    <row r="123" spans="1:12" ht="15" x14ac:dyDescent="0.2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14"/>
      <c r="B124" s="15"/>
      <c r="C124" s="11"/>
      <c r="D124" s="7" t="s">
        <v>24</v>
      </c>
      <c r="E124" s="42" t="s">
        <v>76</v>
      </c>
      <c r="F124" s="43">
        <v>100</v>
      </c>
      <c r="G124" s="43">
        <v>1.1299999999999999</v>
      </c>
      <c r="H124" s="43">
        <v>0.38</v>
      </c>
      <c r="I124" s="43">
        <v>15.75</v>
      </c>
      <c r="J124" s="43">
        <v>70.94</v>
      </c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510</v>
      </c>
      <c r="G127" s="19">
        <f t="shared" ref="G127:J127" si="62">SUM(G120:G126)</f>
        <v>19.239999999999998</v>
      </c>
      <c r="H127" s="19">
        <f t="shared" si="62"/>
        <v>16.79</v>
      </c>
      <c r="I127" s="19">
        <f t="shared" si="62"/>
        <v>70.86</v>
      </c>
      <c r="J127" s="19">
        <f t="shared" si="62"/>
        <v>511.50999999999993</v>
      </c>
      <c r="K127" s="25"/>
      <c r="L127" s="19">
        <f t="shared" ref="L127" si="63">SUM(L120:L126)</f>
        <v>95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79</v>
      </c>
      <c r="F128" s="43">
        <v>60</v>
      </c>
      <c r="G128" s="43">
        <v>5.3</v>
      </c>
      <c r="H128" s="43">
        <v>8.26</v>
      </c>
      <c r="I128" s="43">
        <v>14.82</v>
      </c>
      <c r="J128" s="43">
        <v>154.82</v>
      </c>
      <c r="K128" s="44"/>
      <c r="L128" s="43">
        <v>95</v>
      </c>
    </row>
    <row r="129" spans="1:12" ht="15" x14ac:dyDescent="0.25">
      <c r="A129" s="14"/>
      <c r="B129" s="15"/>
      <c r="C129" s="11"/>
      <c r="D129" s="7" t="s">
        <v>27</v>
      </c>
      <c r="E129" s="42" t="s">
        <v>77</v>
      </c>
      <c r="F129" s="43">
        <v>250</v>
      </c>
      <c r="G129" s="43">
        <v>1.58</v>
      </c>
      <c r="H129" s="43">
        <v>4.9800000000000004</v>
      </c>
      <c r="I129" s="43">
        <v>9.14</v>
      </c>
      <c r="J129" s="43">
        <v>95.25</v>
      </c>
      <c r="K129" s="44"/>
      <c r="L129" s="43"/>
    </row>
    <row r="130" spans="1:12" ht="15" x14ac:dyDescent="0.25">
      <c r="A130" s="14"/>
      <c r="B130" s="15"/>
      <c r="C130" s="11"/>
      <c r="D130" s="7" t="s">
        <v>28</v>
      </c>
      <c r="E130" s="42" t="s">
        <v>78</v>
      </c>
      <c r="F130" s="43">
        <v>100</v>
      </c>
      <c r="G130" s="43">
        <v>9.4</v>
      </c>
      <c r="H130" s="43">
        <v>4.4000000000000004</v>
      </c>
      <c r="I130" s="43">
        <v>11.2</v>
      </c>
      <c r="J130" s="43">
        <v>123</v>
      </c>
      <c r="K130" s="44"/>
      <c r="L130" s="43"/>
    </row>
    <row r="131" spans="1:12" ht="15" x14ac:dyDescent="0.25">
      <c r="A131" s="14"/>
      <c r="B131" s="15"/>
      <c r="C131" s="11"/>
      <c r="D131" s="7" t="s">
        <v>29</v>
      </c>
      <c r="E131" s="42" t="s">
        <v>59</v>
      </c>
      <c r="F131" s="43">
        <v>150</v>
      </c>
      <c r="G131" s="43">
        <v>3.2</v>
      </c>
      <c r="H131" s="43">
        <v>9.1</v>
      </c>
      <c r="I131" s="43">
        <v>17.87</v>
      </c>
      <c r="J131" s="43">
        <v>171.82</v>
      </c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 t="s">
        <v>48</v>
      </c>
      <c r="F132" s="43">
        <v>200</v>
      </c>
      <c r="G132" s="43">
        <v>0.2</v>
      </c>
      <c r="H132" s="43">
        <v>0</v>
      </c>
      <c r="I132" s="43">
        <v>14</v>
      </c>
      <c r="J132" s="43">
        <v>56</v>
      </c>
      <c r="K132" s="44"/>
      <c r="L132" s="43"/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 t="s">
        <v>23</v>
      </c>
      <c r="F134" s="43">
        <v>50</v>
      </c>
      <c r="G134" s="43">
        <v>3.95</v>
      </c>
      <c r="H134" s="43">
        <v>0.5</v>
      </c>
      <c r="I134" s="43">
        <v>24.15</v>
      </c>
      <c r="J134" s="43">
        <v>116.9</v>
      </c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810</v>
      </c>
      <c r="G137" s="19">
        <f t="shared" ref="G137:J137" si="64">SUM(G128:G136)</f>
        <v>23.63</v>
      </c>
      <c r="H137" s="19">
        <f t="shared" si="64"/>
        <v>27.240000000000002</v>
      </c>
      <c r="I137" s="19">
        <f t="shared" si="64"/>
        <v>91.18</v>
      </c>
      <c r="J137" s="19">
        <f t="shared" si="64"/>
        <v>717.79</v>
      </c>
      <c r="K137" s="25"/>
      <c r="L137" s="19">
        <f t="shared" ref="L137" si="65">SUM(L128:L136)</f>
        <v>95</v>
      </c>
    </row>
    <row r="138" spans="1:12" ht="15" x14ac:dyDescent="0.2">
      <c r="A138" s="33">
        <f>A120</f>
        <v>2</v>
      </c>
      <c r="B138" s="33">
        <f>B120</f>
        <v>2</v>
      </c>
      <c r="C138" s="50" t="s">
        <v>4</v>
      </c>
      <c r="D138" s="51"/>
      <c r="E138" s="31"/>
      <c r="F138" s="32">
        <f>F127+F137</f>
        <v>1320</v>
      </c>
      <c r="G138" s="32">
        <f t="shared" ref="G138" si="66">G127+G137</f>
        <v>42.87</v>
      </c>
      <c r="H138" s="32">
        <f t="shared" ref="H138" si="67">H127+H137</f>
        <v>44.03</v>
      </c>
      <c r="I138" s="32">
        <f t="shared" ref="I138" si="68">I127+I137</f>
        <v>162.04000000000002</v>
      </c>
      <c r="J138" s="32">
        <f t="shared" ref="J138:L138" si="69">J127+J137</f>
        <v>1229.3</v>
      </c>
      <c r="K138" s="32"/>
      <c r="L138" s="32">
        <f t="shared" si="69"/>
        <v>190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92</v>
      </c>
      <c r="F139" s="40">
        <v>90</v>
      </c>
      <c r="G139" s="40">
        <v>7.17</v>
      </c>
      <c r="H139" s="40">
        <v>8.65</v>
      </c>
      <c r="I139" s="40">
        <v>3.6</v>
      </c>
      <c r="J139" s="40">
        <v>115.75</v>
      </c>
      <c r="K139" s="41"/>
      <c r="L139" s="40">
        <v>95</v>
      </c>
    </row>
    <row r="140" spans="1:12" ht="15" x14ac:dyDescent="0.25">
      <c r="A140" s="23"/>
      <c r="B140" s="15"/>
      <c r="C140" s="11"/>
      <c r="D140" s="6" t="s">
        <v>26</v>
      </c>
      <c r="E140" s="42" t="s">
        <v>91</v>
      </c>
      <c r="F140" s="43">
        <v>60</v>
      </c>
      <c r="G140" s="43">
        <v>1.8</v>
      </c>
      <c r="H140" s="43">
        <v>0.3</v>
      </c>
      <c r="I140" s="43">
        <v>4.5</v>
      </c>
      <c r="J140" s="43">
        <v>34.799999999999997</v>
      </c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 t="s">
        <v>48</v>
      </c>
      <c r="F141" s="43">
        <v>200</v>
      </c>
      <c r="G141" s="43">
        <v>0.2</v>
      </c>
      <c r="H141" s="43">
        <v>0</v>
      </c>
      <c r="I141" s="43">
        <v>14</v>
      </c>
      <c r="J141" s="43">
        <v>56</v>
      </c>
      <c r="K141" s="44"/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 t="s">
        <v>42</v>
      </c>
      <c r="F142" s="43">
        <v>30</v>
      </c>
      <c r="G142" s="43">
        <v>2.37</v>
      </c>
      <c r="H142" s="43">
        <v>0.3</v>
      </c>
      <c r="I142" s="43">
        <v>14.49</v>
      </c>
      <c r="J142" s="43">
        <v>70.14</v>
      </c>
      <c r="K142" s="44"/>
      <c r="L142" s="43"/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 t="s">
        <v>21</v>
      </c>
      <c r="E144" s="42" t="s">
        <v>64</v>
      </c>
      <c r="F144" s="43">
        <v>150</v>
      </c>
      <c r="G144" s="43">
        <v>6.88</v>
      </c>
      <c r="H144" s="43">
        <v>6.87</v>
      </c>
      <c r="I144" s="43">
        <v>30.94</v>
      </c>
      <c r="J144" s="43">
        <v>195.19</v>
      </c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530</v>
      </c>
      <c r="G146" s="19">
        <f t="shared" ref="G146:J146" si="70">SUM(G139:G145)</f>
        <v>18.419999999999998</v>
      </c>
      <c r="H146" s="19">
        <f t="shared" si="70"/>
        <v>16.12</v>
      </c>
      <c r="I146" s="19">
        <f t="shared" si="70"/>
        <v>67.53</v>
      </c>
      <c r="J146" s="19">
        <f t="shared" si="70"/>
        <v>471.88</v>
      </c>
      <c r="K146" s="25"/>
      <c r="L146" s="19">
        <f t="shared" ref="L146" si="71">SUM(L139:L145)</f>
        <v>95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>
        <v>95</v>
      </c>
    </row>
    <row r="148" spans="1:12" ht="15" x14ac:dyDescent="0.25">
      <c r="A148" s="23"/>
      <c r="B148" s="15"/>
      <c r="C148" s="11"/>
      <c r="D148" s="7" t="s">
        <v>27</v>
      </c>
      <c r="E148" s="42" t="s">
        <v>44</v>
      </c>
      <c r="F148" s="43">
        <v>250</v>
      </c>
      <c r="G148" s="43">
        <v>5.49</v>
      </c>
      <c r="H148" s="43">
        <v>5.27</v>
      </c>
      <c r="I148" s="43">
        <v>16.53</v>
      </c>
      <c r="J148" s="43">
        <v>148.25</v>
      </c>
      <c r="K148" s="44"/>
      <c r="L148" s="43"/>
    </row>
    <row r="149" spans="1:12" ht="15" x14ac:dyDescent="0.25">
      <c r="A149" s="23"/>
      <c r="B149" s="15"/>
      <c r="C149" s="11"/>
      <c r="D149" s="7" t="s">
        <v>28</v>
      </c>
      <c r="E149" s="42" t="s">
        <v>80</v>
      </c>
      <c r="F149" s="43">
        <v>250</v>
      </c>
      <c r="G149" s="43">
        <v>20.87</v>
      </c>
      <c r="H149" s="43">
        <v>46.82</v>
      </c>
      <c r="I149" s="43">
        <v>43</v>
      </c>
      <c r="J149" s="43">
        <v>678.3</v>
      </c>
      <c r="K149" s="44"/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 t="s">
        <v>81</v>
      </c>
      <c r="F151" s="43">
        <v>200</v>
      </c>
      <c r="G151" s="43">
        <v>0.2</v>
      </c>
      <c r="H151" s="43">
        <v>0.2</v>
      </c>
      <c r="I151" s="43">
        <v>27.2</v>
      </c>
      <c r="J151" s="43">
        <v>110</v>
      </c>
      <c r="K151" s="44"/>
      <c r="L151" s="43"/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 t="s">
        <v>53</v>
      </c>
      <c r="F153" s="43">
        <v>50</v>
      </c>
      <c r="G153" s="43">
        <v>3.95</v>
      </c>
      <c r="H153" s="43">
        <v>0.5</v>
      </c>
      <c r="I153" s="43">
        <v>24.15</v>
      </c>
      <c r="J153" s="43">
        <v>116.9</v>
      </c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750</v>
      </c>
      <c r="G156" s="19">
        <f t="shared" ref="G156:J156" si="72">SUM(G147:G155)</f>
        <v>30.509999999999998</v>
      </c>
      <c r="H156" s="19">
        <f t="shared" si="72"/>
        <v>52.790000000000006</v>
      </c>
      <c r="I156" s="19">
        <f t="shared" si="72"/>
        <v>110.88</v>
      </c>
      <c r="J156" s="19">
        <f t="shared" si="72"/>
        <v>1053.45</v>
      </c>
      <c r="K156" s="25"/>
      <c r="L156" s="19">
        <f t="shared" ref="L156" si="73">SUM(L147:L155)</f>
        <v>95</v>
      </c>
    </row>
    <row r="157" spans="1:12" ht="15" x14ac:dyDescent="0.2">
      <c r="A157" s="29">
        <f>A139</f>
        <v>2</v>
      </c>
      <c r="B157" s="30">
        <f>B139</f>
        <v>3</v>
      </c>
      <c r="C157" s="50" t="s">
        <v>4</v>
      </c>
      <c r="D157" s="51"/>
      <c r="E157" s="31"/>
      <c r="F157" s="32">
        <f>F146+F156</f>
        <v>1280</v>
      </c>
      <c r="G157" s="32">
        <f t="shared" ref="G157" si="74">G146+G156</f>
        <v>48.929999999999993</v>
      </c>
      <c r="H157" s="32">
        <f t="shared" ref="H157" si="75">H146+H156</f>
        <v>68.910000000000011</v>
      </c>
      <c r="I157" s="32">
        <f t="shared" ref="I157" si="76">I146+I156</f>
        <v>178.41</v>
      </c>
      <c r="J157" s="32">
        <f t="shared" ref="J157:L157" si="77">J146+J156</f>
        <v>1525.33</v>
      </c>
      <c r="K157" s="32"/>
      <c r="L157" s="32">
        <f t="shared" si="77"/>
        <v>190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96</v>
      </c>
      <c r="F158" s="40">
        <v>90</v>
      </c>
      <c r="G158" s="40">
        <v>9.18</v>
      </c>
      <c r="H158" s="40">
        <v>13.8</v>
      </c>
      <c r="I158" s="40">
        <v>11.34</v>
      </c>
      <c r="J158" s="40">
        <v>306.89999999999998</v>
      </c>
      <c r="K158" s="41"/>
      <c r="L158" s="40">
        <v>95</v>
      </c>
    </row>
    <row r="159" spans="1:12" ht="15" x14ac:dyDescent="0.25">
      <c r="A159" s="23"/>
      <c r="B159" s="15"/>
      <c r="C159" s="11"/>
      <c r="D159" s="6" t="s">
        <v>26</v>
      </c>
      <c r="E159" s="42" t="s">
        <v>83</v>
      </c>
      <c r="F159" s="43">
        <v>60</v>
      </c>
      <c r="G159" s="43">
        <v>0.21</v>
      </c>
      <c r="H159" s="43">
        <v>0.03</v>
      </c>
      <c r="I159" s="43">
        <v>0.56999999999999995</v>
      </c>
      <c r="J159" s="43">
        <v>3.3</v>
      </c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 t="s">
        <v>50</v>
      </c>
      <c r="F160" s="43">
        <v>200</v>
      </c>
      <c r="G160" s="43">
        <v>0.66</v>
      </c>
      <c r="H160" s="43">
        <v>0.09</v>
      </c>
      <c r="I160" s="43">
        <v>32.01</v>
      </c>
      <c r="J160" s="43">
        <v>132.80000000000001</v>
      </c>
      <c r="K160" s="44"/>
      <c r="L160" s="43"/>
    </row>
    <row r="161" spans="1:12" ht="15" x14ac:dyDescent="0.25">
      <c r="A161" s="23"/>
      <c r="B161" s="15"/>
      <c r="C161" s="11"/>
      <c r="D161" s="7" t="s">
        <v>23</v>
      </c>
      <c r="E161" s="42" t="s">
        <v>42</v>
      </c>
      <c r="F161" s="43">
        <v>30</v>
      </c>
      <c r="G161" s="43">
        <v>2.37</v>
      </c>
      <c r="H161" s="43">
        <v>0.3</v>
      </c>
      <c r="I161" s="43">
        <v>14.49</v>
      </c>
      <c r="J161" s="43">
        <v>70.14</v>
      </c>
      <c r="K161" s="44"/>
      <c r="L161" s="43"/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 t="s">
        <v>21</v>
      </c>
      <c r="E163" s="42" t="s">
        <v>95</v>
      </c>
      <c r="F163" s="43">
        <v>150</v>
      </c>
      <c r="G163" s="43">
        <v>3.6</v>
      </c>
      <c r="H163" s="43">
        <v>5.25</v>
      </c>
      <c r="I163" s="43">
        <v>23.7</v>
      </c>
      <c r="J163" s="43">
        <v>116</v>
      </c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530</v>
      </c>
      <c r="G165" s="19">
        <f t="shared" ref="G165:J165" si="78">SUM(G158:G164)</f>
        <v>16.020000000000003</v>
      </c>
      <c r="H165" s="19">
        <f t="shared" si="78"/>
        <v>19.47</v>
      </c>
      <c r="I165" s="19">
        <f t="shared" si="78"/>
        <v>82.11</v>
      </c>
      <c r="J165" s="19">
        <f t="shared" si="78"/>
        <v>629.14</v>
      </c>
      <c r="K165" s="25"/>
      <c r="L165" s="19">
        <f t="shared" ref="L165" si="79">SUM(L158:L164)</f>
        <v>95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 t="s">
        <v>51</v>
      </c>
      <c r="F167" s="43">
        <v>250</v>
      </c>
      <c r="G167" s="43">
        <v>1.8</v>
      </c>
      <c r="H167" s="43">
        <v>4.92</v>
      </c>
      <c r="I167" s="43">
        <v>10.93</v>
      </c>
      <c r="J167" s="43">
        <v>103.75</v>
      </c>
      <c r="K167" s="44"/>
      <c r="L167" s="43">
        <v>95</v>
      </c>
    </row>
    <row r="168" spans="1:12" ht="15" x14ac:dyDescent="0.25">
      <c r="A168" s="23"/>
      <c r="B168" s="15"/>
      <c r="C168" s="11"/>
      <c r="D168" s="7" t="s">
        <v>28</v>
      </c>
      <c r="E168" s="42" t="s">
        <v>82</v>
      </c>
      <c r="F168" s="43">
        <v>100</v>
      </c>
      <c r="G168" s="43">
        <v>16.98</v>
      </c>
      <c r="H168" s="43">
        <v>22.5</v>
      </c>
      <c r="I168" s="43">
        <v>6.5</v>
      </c>
      <c r="J168" s="43">
        <v>266.60000000000002</v>
      </c>
      <c r="K168" s="44"/>
      <c r="L168" s="43"/>
    </row>
    <row r="169" spans="1:12" ht="15" x14ac:dyDescent="0.25">
      <c r="A169" s="23"/>
      <c r="B169" s="15"/>
      <c r="C169" s="11"/>
      <c r="D169" s="7" t="s">
        <v>29</v>
      </c>
      <c r="E169" s="42" t="s">
        <v>58</v>
      </c>
      <c r="F169" s="43">
        <v>150</v>
      </c>
      <c r="G169" s="43">
        <v>6.7</v>
      </c>
      <c r="H169" s="43">
        <v>9</v>
      </c>
      <c r="I169" s="43">
        <v>26.44</v>
      </c>
      <c r="J169" s="43">
        <v>211</v>
      </c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 t="s">
        <v>48</v>
      </c>
      <c r="F170" s="43">
        <v>200</v>
      </c>
      <c r="G170" s="43">
        <v>0.2</v>
      </c>
      <c r="H170" s="43">
        <v>0</v>
      </c>
      <c r="I170" s="43">
        <v>14</v>
      </c>
      <c r="J170" s="43">
        <v>56</v>
      </c>
      <c r="K170" s="44"/>
      <c r="L170" s="43"/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 t="s">
        <v>53</v>
      </c>
      <c r="F172" s="43">
        <v>50</v>
      </c>
      <c r="G172" s="43">
        <v>3.95</v>
      </c>
      <c r="H172" s="43">
        <v>0.5</v>
      </c>
      <c r="I172" s="43">
        <v>24.15</v>
      </c>
      <c r="J172" s="43">
        <v>116.9</v>
      </c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750</v>
      </c>
      <c r="G175" s="19">
        <f t="shared" ref="G175:J175" si="80">SUM(G166:G174)</f>
        <v>29.63</v>
      </c>
      <c r="H175" s="19">
        <f t="shared" si="80"/>
        <v>36.92</v>
      </c>
      <c r="I175" s="19">
        <f t="shared" si="80"/>
        <v>82.02000000000001</v>
      </c>
      <c r="J175" s="19">
        <f t="shared" si="80"/>
        <v>754.25</v>
      </c>
      <c r="K175" s="25"/>
      <c r="L175" s="19">
        <f t="shared" ref="L175" si="81">SUM(L166:L174)</f>
        <v>95</v>
      </c>
    </row>
    <row r="176" spans="1:12" ht="15" x14ac:dyDescent="0.2">
      <c r="A176" s="29">
        <f>A158</f>
        <v>2</v>
      </c>
      <c r="B176" s="30">
        <f>B158</f>
        <v>4</v>
      </c>
      <c r="C176" s="50" t="s">
        <v>4</v>
      </c>
      <c r="D176" s="51"/>
      <c r="E176" s="31"/>
      <c r="F176" s="32">
        <f>F165+F175</f>
        <v>1280</v>
      </c>
      <c r="G176" s="32">
        <f t="shared" ref="G176" si="82">G165+G175</f>
        <v>45.650000000000006</v>
      </c>
      <c r="H176" s="32">
        <f t="shared" ref="H176" si="83">H165+H175</f>
        <v>56.39</v>
      </c>
      <c r="I176" s="32">
        <f t="shared" ref="I176" si="84">I165+I175</f>
        <v>164.13</v>
      </c>
      <c r="J176" s="32">
        <f t="shared" ref="J176:L176" si="85">J165+J175</f>
        <v>1383.3899999999999</v>
      </c>
      <c r="K176" s="32"/>
      <c r="L176" s="32">
        <f t="shared" si="85"/>
        <v>190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84</v>
      </c>
      <c r="F177" s="40">
        <v>150</v>
      </c>
      <c r="G177" s="40">
        <v>5.18</v>
      </c>
      <c r="H177" s="40">
        <v>2.76</v>
      </c>
      <c r="I177" s="40">
        <v>36.07</v>
      </c>
      <c r="J177" s="40">
        <v>189.84</v>
      </c>
      <c r="K177" s="41"/>
      <c r="L177" s="40">
        <v>95</v>
      </c>
    </row>
    <row r="178" spans="1:12" ht="15" x14ac:dyDescent="0.25">
      <c r="A178" s="23"/>
      <c r="B178" s="15"/>
      <c r="C178" s="11"/>
      <c r="D178" s="6" t="s">
        <v>26</v>
      </c>
      <c r="E178" s="42" t="s">
        <v>67</v>
      </c>
      <c r="F178" s="43">
        <v>100</v>
      </c>
      <c r="G178" s="43">
        <v>3</v>
      </c>
      <c r="H178" s="43">
        <v>3</v>
      </c>
      <c r="I178" s="43">
        <v>4.7</v>
      </c>
      <c r="J178" s="43">
        <v>57.8</v>
      </c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 t="s">
        <v>40</v>
      </c>
      <c r="F179" s="43">
        <v>200</v>
      </c>
      <c r="G179" s="43">
        <v>3.6</v>
      </c>
      <c r="H179" s="43">
        <v>2.67</v>
      </c>
      <c r="I179" s="43">
        <v>29.2</v>
      </c>
      <c r="J179" s="43">
        <v>155.22999999999999</v>
      </c>
      <c r="K179" s="44"/>
      <c r="L179" s="43"/>
    </row>
    <row r="180" spans="1:12" ht="15" x14ac:dyDescent="0.2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 t="s">
        <v>26</v>
      </c>
      <c r="E182" s="42" t="s">
        <v>85</v>
      </c>
      <c r="F182" s="43">
        <v>60</v>
      </c>
      <c r="G182" s="43">
        <v>5.3</v>
      </c>
      <c r="H182" s="43">
        <v>8.26</v>
      </c>
      <c r="I182" s="43">
        <v>14.82</v>
      </c>
      <c r="J182" s="43">
        <v>154.82</v>
      </c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510</v>
      </c>
      <c r="G184" s="19">
        <f t="shared" ref="G184:J184" si="86">SUM(G177:G183)</f>
        <v>17.079999999999998</v>
      </c>
      <c r="H184" s="19">
        <f t="shared" si="86"/>
        <v>16.689999999999998</v>
      </c>
      <c r="I184" s="19">
        <f t="shared" si="86"/>
        <v>84.789999999999992</v>
      </c>
      <c r="J184" s="19">
        <f t="shared" si="86"/>
        <v>557.69000000000005</v>
      </c>
      <c r="K184" s="25"/>
      <c r="L184" s="19">
        <f t="shared" ref="L184" si="87">SUM(L177:L183)</f>
        <v>95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 t="s">
        <v>56</v>
      </c>
      <c r="F186" s="43">
        <v>250</v>
      </c>
      <c r="G186" s="43">
        <v>2.02</v>
      </c>
      <c r="H186" s="43">
        <v>5.09</v>
      </c>
      <c r="I186" s="43">
        <v>11.98</v>
      </c>
      <c r="J186" s="43">
        <v>107.25</v>
      </c>
      <c r="K186" s="44"/>
      <c r="L186" s="43">
        <v>95</v>
      </c>
    </row>
    <row r="187" spans="1:12" ht="15" x14ac:dyDescent="0.25">
      <c r="A187" s="23"/>
      <c r="B187" s="15"/>
      <c r="C187" s="11"/>
      <c r="D187" s="7" t="s">
        <v>28</v>
      </c>
      <c r="E187" s="42" t="s">
        <v>45</v>
      </c>
      <c r="F187" s="43">
        <v>100</v>
      </c>
      <c r="G187" s="43">
        <v>13.64</v>
      </c>
      <c r="H187" s="43">
        <v>28.19</v>
      </c>
      <c r="I187" s="43">
        <v>2.89</v>
      </c>
      <c r="J187" s="43">
        <v>309</v>
      </c>
      <c r="K187" s="44"/>
      <c r="L187" s="43"/>
    </row>
    <row r="188" spans="1:12" ht="15" x14ac:dyDescent="0.25">
      <c r="A188" s="23"/>
      <c r="B188" s="15"/>
      <c r="C188" s="11"/>
      <c r="D188" s="7" t="s">
        <v>29</v>
      </c>
      <c r="E188" s="42" t="s">
        <v>59</v>
      </c>
      <c r="F188" s="43">
        <v>150</v>
      </c>
      <c r="G188" s="43">
        <v>3.2</v>
      </c>
      <c r="H188" s="43">
        <v>9.1</v>
      </c>
      <c r="I188" s="43">
        <v>17.87</v>
      </c>
      <c r="J188" s="43">
        <v>171.82</v>
      </c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 t="s">
        <v>86</v>
      </c>
      <c r="F189" s="43">
        <v>200</v>
      </c>
      <c r="G189" s="43">
        <v>0.4</v>
      </c>
      <c r="H189" s="43">
        <v>0.01</v>
      </c>
      <c r="I189" s="43">
        <v>33.69</v>
      </c>
      <c r="J189" s="43">
        <v>141.19999999999999</v>
      </c>
      <c r="K189" s="44"/>
      <c r="L189" s="43"/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 t="s">
        <v>53</v>
      </c>
      <c r="F191" s="43">
        <v>50</v>
      </c>
      <c r="G191" s="43">
        <v>3.95</v>
      </c>
      <c r="H191" s="43">
        <v>0.5</v>
      </c>
      <c r="I191" s="43">
        <v>24.15</v>
      </c>
      <c r="J191" s="43">
        <v>116.9</v>
      </c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750</v>
      </c>
      <c r="G194" s="19">
        <f t="shared" ref="G194:J194" si="88">SUM(G185:G193)</f>
        <v>23.209999999999997</v>
      </c>
      <c r="H194" s="19">
        <f t="shared" si="88"/>
        <v>42.89</v>
      </c>
      <c r="I194" s="19">
        <f t="shared" si="88"/>
        <v>90.580000000000013</v>
      </c>
      <c r="J194" s="19">
        <f t="shared" si="88"/>
        <v>846.17</v>
      </c>
      <c r="K194" s="25"/>
      <c r="L194" s="19">
        <f t="shared" ref="L194" si="89">SUM(L185:L193)</f>
        <v>95</v>
      </c>
    </row>
    <row r="195" spans="1:12" ht="15" x14ac:dyDescent="0.2">
      <c r="A195" s="29">
        <f>A177</f>
        <v>2</v>
      </c>
      <c r="B195" s="30">
        <f>B177</f>
        <v>5</v>
      </c>
      <c r="C195" s="50" t="s">
        <v>4</v>
      </c>
      <c r="D195" s="51"/>
      <c r="E195" s="31"/>
      <c r="F195" s="32">
        <f>F184+F194</f>
        <v>1260</v>
      </c>
      <c r="G195" s="32">
        <f t="shared" ref="G195" si="90">G184+G194</f>
        <v>40.289999999999992</v>
      </c>
      <c r="H195" s="32">
        <f t="shared" ref="H195" si="91">H184+H194</f>
        <v>59.58</v>
      </c>
      <c r="I195" s="32">
        <f t="shared" ref="I195" si="92">I184+I194</f>
        <v>175.37</v>
      </c>
      <c r="J195" s="32">
        <f t="shared" ref="J195:L195" si="93">J184+J194</f>
        <v>1403.8600000000001</v>
      </c>
      <c r="K195" s="32"/>
      <c r="L195" s="32">
        <f t="shared" si="93"/>
        <v>190</v>
      </c>
    </row>
    <row r="196" spans="1:12" x14ac:dyDescent="0.2">
      <c r="A196" s="27"/>
      <c r="B196" s="28"/>
      <c r="C196" s="52" t="s">
        <v>5</v>
      </c>
      <c r="D196" s="52"/>
      <c r="E196" s="52"/>
      <c r="F196" s="34">
        <f>(F24+F43+F62+F81+F100+F119+F138+F157+F176+F195)/(IF(F24=0,0,1)+IF(F43=0,0,1)+IF(F62=0,0,1)+IF(F81=0,0,1)+IF(F100=0,0,1)+IF(F119=0,0,1)+IF(F138=0,0,1)+IF(F157=0,0,1)+IF(F176=0,0,1)+IF(F195=0,0,1))</f>
        <v>1272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44.198999999999998</v>
      </c>
      <c r="H196" s="34">
        <f t="shared" si="94"/>
        <v>57.052</v>
      </c>
      <c r="I196" s="34">
        <f t="shared" si="94"/>
        <v>176.56700000000001</v>
      </c>
      <c r="J196" s="34">
        <f t="shared" si="94"/>
        <v>1392.857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190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2024-12-20T09:50:26Z</cp:lastPrinted>
  <dcterms:created xsi:type="dcterms:W3CDTF">2022-05-16T14:23:56Z</dcterms:created>
  <dcterms:modified xsi:type="dcterms:W3CDTF">2025-02-07T12:26:27Z</dcterms:modified>
</cp:coreProperties>
</file>